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4381FDCA-F601-4352-98D4-CF6DBE09B2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LTADO FINANCEIRO - ESTADOS" sheetId="2" r:id="rId1"/>
  </sheets>
  <definedNames>
    <definedName name="_xlnm._FilterDatabase" localSheetId="0" hidden="1">'RESULTADO FINANCEIRO - ESTADOS'!$A$5:$AC$32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7" i="2" l="1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6" i="2"/>
</calcChain>
</file>

<file path=xl/sharedStrings.xml><?xml version="1.0" encoding="utf-8"?>
<sst xmlns="http://schemas.openxmlformats.org/spreadsheetml/2006/main" count="233" uniqueCount="83">
  <si>
    <t>ENTE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</si>
  <si>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</si>
  <si>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</si>
  <si>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</si>
  <si>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</si>
  <si>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</si>
  <si>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</si>
  <si>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</si>
  <si>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</si>
  <si>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</si>
  <si>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</si>
  <si>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</si>
  <si>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</si>
  <si>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</si>
  <si>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</si>
  <si>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</si>
  <si>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</si>
  <si>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</si>
  <si>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</si>
  <si>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</si>
  <si>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</si>
  <si>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</si>
  <si>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</si>
  <si>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</si>
  <si>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</si>
  <si>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</si>
  <si>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</si>
  <si>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</si>
  <si>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</si>
  <si>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</si>
  <si>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</si>
  <si>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</si>
  <si>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</si>
  <si>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</si>
  <si>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</si>
  <si>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</si>
  <si>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</si>
  <si>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</si>
  <si>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</si>
  <si>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</si>
  <si>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</si>
  <si>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</si>
  <si>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</si>
  <si>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</si>
  <si>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</si>
  <si>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</si>
  <si>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</si>
  <si>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</si>
  <si>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</si>
  <si>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</si>
  <si>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</si>
  <si>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</si>
  <si>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</si>
  <si>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</si>
  <si>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</si>
  <si>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</si>
  <si>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</si>
  <si>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</si>
  <si>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</si>
  <si>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</si>
  <si>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</t>
  </si>
  <si>
    <t>RREO</t>
  </si>
  <si>
    <t>RESULTADO FINANCEIRO ESTIMADO 2023</t>
  </si>
  <si>
    <t>DIPR</t>
  </si>
  <si>
    <t>RREO 2021</t>
  </si>
  <si>
    <t>RECEITA</t>
  </si>
  <si>
    <t xml:space="preserve">DESPESA </t>
  </si>
  <si>
    <t xml:space="preserve">RESULTADO
FINANCEIRO </t>
  </si>
  <si>
    <t xml:space="preserve">RECEITA </t>
  </si>
  <si>
    <t>Resultado Financeiro Estimado dos RPPS e SPSM dos Estados e Distrito Federal - Civis e Militares</t>
  </si>
  <si>
    <t xml:space="preserve">SISTEMA DE PROTEÇÃO SOCIAL 
DOS MILITARES - SPSM </t>
  </si>
  <si>
    <t>FUNDOS EM REPARTIÇÃO E EM CAPITALIZAÇÃO RPPS CIVIS</t>
  </si>
  <si>
    <t/>
  </si>
  <si>
    <t>RESULTADO FINANCEIRO RREO</t>
  </si>
  <si>
    <t>RECEITA TOTAL</t>
  </si>
  <si>
    <t>DESPESA TOTAL</t>
  </si>
  <si>
    <t>RESULTADO 
FINANCEIRO
RREO</t>
  </si>
  <si>
    <t>RESULTADO FINANCEIRO DIPR</t>
  </si>
  <si>
    <t>RESULTADO
FINANCEIRO 
DIPR</t>
  </si>
  <si>
    <t>RESULTADO FINANCEIRO ESTIMADO</t>
  </si>
  <si>
    <t>RESULTADO
FINANCEIRO 
ESTIMADO</t>
  </si>
  <si>
    <t>Fonte: DRPPS/SRPC/MPS - CADPREV / RREO - STN (posição em 12/2024, conforme base de dados extraída em 08/2025).</t>
  </si>
  <si>
    <r>
      <rPr>
        <b/>
        <sz val="10"/>
        <color rgb="FFFF0000"/>
        <rFont val="Calibri"/>
        <family val="2"/>
        <scheme val="minor"/>
      </rPr>
      <t>Nota</t>
    </r>
    <r>
      <rPr>
        <sz val="10"/>
        <color theme="1" tint="0.34998626667073579"/>
        <rFont val="Calibri"/>
        <family val="2"/>
        <scheme val="minor"/>
      </rPr>
      <t>: as informações sobre o RS são incompletas.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</si>
</sst>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##########"/>
  </numFmts>
  <fonts count="14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FFFF00"/>
      <name val="Calibri"/>
      <family val="2"/>
      <scheme val="minor"/>
    </font>
    <font>
      <b/>
      <sz val="18"/>
      <color rgb="FFFFFF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 wrapText="1"/>
    </xf>
    <xf numFmtId="4" fontId="9" fillId="2" borderId="0" xfId="0" applyNumberFormat="1" applyFont="1" applyFill="1" applyAlignment="1">
      <alignment horizontal="right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right" vertical="center"/>
    </xf>
    <xf numFmtId="164" fontId="7" fillId="6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Continuous" vertical="center" wrapText="1"/>
    </xf>
    <xf numFmtId="4" fontId="9" fillId="7" borderId="0" xfId="0" applyNumberFormat="1" applyFont="1" applyFill="1" applyAlignment="1">
      <alignment horizontal="right" vertical="center"/>
    </xf>
    <xf numFmtId="4" fontId="9" fillId="4" borderId="0" xfId="0" applyNumberFormat="1" applyFont="1" applyFill="1" applyAlignment="1">
      <alignment horizontal="right" vertical="center"/>
    </xf>
    <xf numFmtId="4" fontId="9" fillId="9" borderId="0" xfId="0" applyNumberFormat="1" applyFont="1" applyFill="1" applyAlignment="1">
      <alignment horizontal="right" vertical="center"/>
    </xf>
    <xf numFmtId="4" fontId="1" fillId="5" borderId="0" xfId="0" applyNumberFormat="1" applyFont="1" applyFill="1" applyAlignment="1">
      <alignment horizontal="center" vertical="center"/>
    </xf>
    <xf numFmtId="4" fontId="9" fillId="6" borderId="0" xfId="0" applyNumberFormat="1" applyFont="1" applyFill="1" applyAlignment="1">
      <alignment horizontal="right" vertical="center"/>
    </xf>
    <xf numFmtId="4" fontId="9" fillId="8" borderId="0" xfId="0" applyNumberFormat="1" applyFont="1" applyFill="1" applyAlignment="1">
      <alignment horizontal="right" vertical="center"/>
    </xf>
    <xf numFmtId="164" fontId="9" fillId="7" borderId="1" xfId="0" applyNumberFormat="1" applyFont="1" applyFill="1" applyBorder="1" applyAlignment="1">
      <alignment horizontal="center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0" fontId="11" fillId="9" borderId="9" xfId="0" applyFont="1" applyFill="1" applyBorder="1" applyAlignment="1">
      <alignment horizontal="centerContinuous" vertical="center"/>
    </xf>
    <xf numFmtId="0" fontId="11" fillId="9" borderId="10" xfId="0" applyFont="1" applyFill="1" applyBorder="1" applyAlignment="1">
      <alignment horizontal="centerContinuous" vertical="center"/>
    </xf>
    <xf numFmtId="164" fontId="9" fillId="9" borderId="2" xfId="0" applyNumberFormat="1" applyFont="1" applyFill="1" applyBorder="1" applyAlignment="1">
      <alignment horizontal="center" vertical="center" wrapText="1"/>
    </xf>
    <xf numFmtId="164" fontId="9" fillId="9" borderId="12" xfId="0" applyNumberFormat="1" applyFont="1" applyFill="1" applyBorder="1" applyAlignment="1">
      <alignment horizontal="center" vertical="center" wrapText="1"/>
    </xf>
    <xf numFmtId="164" fontId="9" fillId="9" borderId="11" xfId="0" applyNumberFormat="1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7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Continuous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Continuous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CCCC"/>
      <color rgb="FFFF9999"/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D9D49-3D3B-430A-B8B6-D3A9934B995E}">
  <sheetPr>
    <tabColor theme="6" tint="-0.249977111117893"/>
  </sheetPr>
  <dimension ref="A1:AC35"/>
  <sheetViews>
    <sheetView tabSelected="1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AD31" sqref="AD31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4" width="8.6640625" style="1" customWidth="1"/>
    <col min="5" max="7" width="15.6640625" style="1" customWidth="1"/>
    <col min="8" max="8" width="8.6640625" style="1" customWidth="1"/>
    <col min="9" max="14" width="15.6640625" style="1" customWidth="1"/>
    <col min="15" max="15" width="8.6640625" style="1" customWidth="1"/>
    <col min="16" max="18" width="15.6640625" style="1" customWidth="1"/>
    <col min="19" max="19" width="8.6640625" style="1" customWidth="1"/>
    <col min="20" max="25" width="15.6640625" style="1" customWidth="1"/>
    <col min="26" max="26" width="8.6640625" style="1" customWidth="1"/>
    <col min="27" max="29" width="15.6640625" style="1" customWidth="1"/>
    <col min="30" max="16384" width="9.109375" style="1"/>
  </cols>
  <sheetData>
    <row r="1" spans="1:29" s="10" customFormat="1" ht="15" customHeight="1" x14ac:dyDescent="0.3">
      <c r="A1" s="10" t="s">
        <v>28</v>
      </c>
    </row>
    <row r="2" spans="1:29" s="10" customFormat="1" ht="15" customHeight="1" x14ac:dyDescent="0.3">
      <c r="A2" s="10" t="s">
        <v>69</v>
      </c>
    </row>
    <row r="3" spans="1:29" ht="6.9" customHeight="1" x14ac:dyDescent="0.3"/>
    <row r="4" spans="1:29" s="7" customFormat="1" ht="37.950000000000003" customHeight="1" x14ac:dyDescent="0.3">
      <c r="A4" s="39" t="s">
        <v>0</v>
      </c>
      <c r="B4" s="40" t="s">
        <v>27</v>
      </c>
      <c r="C4" s="40" t="s">
        <v>55</v>
      </c>
      <c r="D4" s="36" t="s">
        <v>70</v>
      </c>
      <c r="E4" s="37"/>
      <c r="F4" s="37"/>
      <c r="G4" s="38"/>
      <c r="H4" s="33" t="s">
        <v>71</v>
      </c>
      <c r="I4" s="34"/>
      <c r="J4" s="34"/>
      <c r="K4" s="35"/>
      <c r="L4" s="48" t="s">
        <v>73</v>
      </c>
      <c r="M4" s="19"/>
      <c r="N4" s="19"/>
      <c r="O4" s="42" t="s">
        <v>70</v>
      </c>
      <c r="P4" s="43"/>
      <c r="Q4" s="43"/>
      <c r="R4" s="44"/>
      <c r="S4" s="45" t="s">
        <v>71</v>
      </c>
      <c r="T4" s="46"/>
      <c r="U4" s="46"/>
      <c r="V4" s="47"/>
      <c r="W4" s="49" t="s">
        <v>77</v>
      </c>
      <c r="X4" s="50"/>
      <c r="Y4" s="50"/>
      <c r="Z4" s="51" t="s">
        <v>79</v>
      </c>
      <c r="AA4" s="28"/>
      <c r="AB4" s="28"/>
      <c r="AC4" s="29"/>
    </row>
    <row r="5" spans="1:29" s="2" customFormat="1" ht="51" customHeight="1" x14ac:dyDescent="0.3">
      <c r="A5" s="39"/>
      <c r="B5" s="41"/>
      <c r="C5" s="41"/>
      <c r="D5" s="17" t="s">
        <v>60</v>
      </c>
      <c r="E5" s="17" t="s">
        <v>68</v>
      </c>
      <c r="F5" s="17" t="s">
        <v>66</v>
      </c>
      <c r="G5" s="17" t="s">
        <v>67</v>
      </c>
      <c r="H5" s="18" t="s">
        <v>60</v>
      </c>
      <c r="I5" s="18" t="s">
        <v>65</v>
      </c>
      <c r="J5" s="18" t="s">
        <v>66</v>
      </c>
      <c r="K5" s="18" t="s">
        <v>67</v>
      </c>
      <c r="L5" s="26" t="s">
        <v>74</v>
      </c>
      <c r="M5" s="26" t="s">
        <v>75</v>
      </c>
      <c r="N5" s="26" t="s">
        <v>76</v>
      </c>
      <c r="O5" s="9" t="s">
        <v>60</v>
      </c>
      <c r="P5" s="9" t="s">
        <v>68</v>
      </c>
      <c r="Q5" s="9" t="s">
        <v>66</v>
      </c>
      <c r="R5" s="9" t="s">
        <v>67</v>
      </c>
      <c r="S5" s="14" t="s">
        <v>60</v>
      </c>
      <c r="T5" s="14" t="s">
        <v>65</v>
      </c>
      <c r="U5" s="14" t="s">
        <v>66</v>
      </c>
      <c r="V5" s="14" t="s">
        <v>67</v>
      </c>
      <c r="W5" s="15" t="s">
        <v>74</v>
      </c>
      <c r="X5" s="15" t="s">
        <v>75</v>
      </c>
      <c r="Y5" s="27" t="s">
        <v>78</v>
      </c>
      <c r="Z5" s="32" t="s">
        <v>60</v>
      </c>
      <c r="AA5" s="30" t="s">
        <v>74</v>
      </c>
      <c r="AB5" s="30" t="s">
        <v>75</v>
      </c>
      <c r="AC5" s="31" t="s">
        <v>80</v>
      </c>
    </row>
    <row r="6" spans="1:29" ht="12.75" customHeight="1" x14ac:dyDescent="0.3">
      <c r="A6" s="1" t="s">
        <v>12</v>
      </c>
      <c r="B6" s="3" t="s">
        <v>29</v>
      </c>
      <c r="C6" s="3" t="s">
        <v>57</v>
      </c>
      <c r="D6" s="8" t="s">
        <v>61</v>
      </c>
      <c r="E6" s="6">
        <v>95958319.069999993</v>
      </c>
      <c r="F6" s="6">
        <v>466904692.82999998</v>
      </c>
      <c r="G6" s="6">
        <v>-370946373.75999999</v>
      </c>
      <c r="H6" s="8" t="s">
        <v>61</v>
      </c>
      <c r="I6" s="6">
        <v>616640976.00999999</v>
      </c>
      <c r="J6" s="6">
        <v>1200376326.3599999</v>
      </c>
      <c r="K6" s="6">
        <v>-583735350.3499999</v>
      </c>
      <c r="L6" s="6">
        <v>712599295.07999992</v>
      </c>
      <c r="M6" s="6">
        <v>1667281019.1899998</v>
      </c>
      <c r="N6" s="6">
        <v>-954681724.1099999</v>
      </c>
      <c r="O6" s="8" t="s">
        <v>63</v>
      </c>
      <c r="P6" s="6">
        <v>97913523.110000014</v>
      </c>
      <c r="Q6" s="6">
        <v>466904692.82999998</v>
      </c>
      <c r="R6" s="6">
        <v>-368991169.71999997</v>
      </c>
      <c r="S6" s="8" t="s">
        <v>63</v>
      </c>
      <c r="T6" s="6">
        <v>605977352.94000006</v>
      </c>
      <c r="U6" s="6">
        <v>1200376325.8599999</v>
      </c>
      <c r="V6" s="6">
        <v>-594398972.91999984</v>
      </c>
      <c r="W6" s="6">
        <v>703890876.05000007</v>
      </c>
      <c r="X6" s="6">
        <v>1667281018.6899998</v>
      </c>
      <c r="Y6" s="6">
        <v>-963390142.63999975</v>
      </c>
      <c r="Z6" s="8" t="str">
        <f>IF(AC6=Y6,"DIPR","RREO")</f>
        <v>DIPR</v>
      </c>
      <c r="AA6" s="6">
        <v>703890876.05000007</v>
      </c>
      <c r="AB6" s="6">
        <v>1667281018.6899998</v>
      </c>
      <c r="AC6" s="6">
        <v>-963390142.63999975</v>
      </c>
    </row>
    <row r="7" spans="1:29" ht="12.75" customHeight="1" x14ac:dyDescent="0.3">
      <c r="A7" s="1" t="s">
        <v>3</v>
      </c>
      <c r="B7" s="3" t="s">
        <v>30</v>
      </c>
      <c r="C7" s="3" t="s">
        <v>58</v>
      </c>
      <c r="D7" s="8" t="s">
        <v>61</v>
      </c>
      <c r="E7" s="6">
        <v>205486213.41999999</v>
      </c>
      <c r="F7" s="6">
        <v>1094056466.1199999</v>
      </c>
      <c r="G7" s="6">
        <v>-888570252.69999993</v>
      </c>
      <c r="H7" s="8" t="s">
        <v>61</v>
      </c>
      <c r="I7" s="6">
        <v>1220127214.96</v>
      </c>
      <c r="J7" s="6">
        <v>1879868681.76</v>
      </c>
      <c r="K7" s="6">
        <v>-659741466.79999995</v>
      </c>
      <c r="L7" s="6">
        <v>1425613428.3800001</v>
      </c>
      <c r="M7" s="6">
        <v>2973925147.8800001</v>
      </c>
      <c r="N7" s="6">
        <v>-1548311719.5</v>
      </c>
      <c r="O7" s="8" t="s">
        <v>63</v>
      </c>
      <c r="P7" s="6">
        <v>131665678.52</v>
      </c>
      <c r="Q7" s="6">
        <v>0</v>
      </c>
      <c r="R7" s="6">
        <v>131665678.52</v>
      </c>
      <c r="S7" s="8" t="s">
        <v>63</v>
      </c>
      <c r="T7" s="6">
        <v>1476788371.2200003</v>
      </c>
      <c r="U7" s="6">
        <v>2284421412.54</v>
      </c>
      <c r="V7" s="6">
        <v>-807633041.31999969</v>
      </c>
      <c r="W7" s="6">
        <v>1608454049.7400002</v>
      </c>
      <c r="X7" s="6">
        <v>2284421412.54</v>
      </c>
      <c r="Y7" s="6">
        <v>-675967362.79999971</v>
      </c>
      <c r="Z7" s="8" t="str">
        <f t="shared" ref="Z7:Z31" si="0">IF(AC7=Y7,"DIPR","RREO")</f>
        <v>RREO</v>
      </c>
      <c r="AA7" s="6">
        <v>1425613428.3800001</v>
      </c>
      <c r="AB7" s="6">
        <v>2973925147.8800001</v>
      </c>
      <c r="AC7" s="6">
        <v>-1548311719.5</v>
      </c>
    </row>
    <row r="8" spans="1:29" ht="12.75" customHeight="1" x14ac:dyDescent="0.3">
      <c r="A8" s="1" t="s">
        <v>14</v>
      </c>
      <c r="B8" s="3" t="s">
        <v>31</v>
      </c>
      <c r="C8" s="3" t="s">
        <v>57</v>
      </c>
      <c r="D8" s="8" t="s">
        <v>61</v>
      </c>
      <c r="E8" s="6">
        <v>247127632.37</v>
      </c>
      <c r="F8" s="6">
        <v>844332349.74000001</v>
      </c>
      <c r="G8" s="6">
        <v>-597204717.37</v>
      </c>
      <c r="H8" s="8" t="s">
        <v>61</v>
      </c>
      <c r="I8" s="6">
        <v>1922325368.3699999</v>
      </c>
      <c r="J8" s="6">
        <v>2833375465.8000002</v>
      </c>
      <c r="K8" s="6">
        <v>-911050097.43000031</v>
      </c>
      <c r="L8" s="6">
        <v>2169453000.7399998</v>
      </c>
      <c r="M8" s="6">
        <v>3677707815.54</v>
      </c>
      <c r="N8" s="6">
        <v>-1508254814.8000002</v>
      </c>
      <c r="O8" s="8" t="s">
        <v>63</v>
      </c>
      <c r="P8" s="6">
        <v>222858095.38</v>
      </c>
      <c r="Q8" s="6">
        <v>829227461.54999983</v>
      </c>
      <c r="R8" s="6">
        <v>-606369366.16999984</v>
      </c>
      <c r="S8" s="8" t="s">
        <v>63</v>
      </c>
      <c r="T8" s="6">
        <v>3144260228.8199997</v>
      </c>
      <c r="U8" s="6">
        <v>2757618036.2099996</v>
      </c>
      <c r="V8" s="6">
        <v>386642192.61000013</v>
      </c>
      <c r="W8" s="6">
        <v>3367118324.1999998</v>
      </c>
      <c r="X8" s="6">
        <v>3586845497.7599993</v>
      </c>
      <c r="Y8" s="6">
        <v>-219727173.55999947</v>
      </c>
      <c r="Z8" s="8" t="str">
        <f t="shared" si="0"/>
        <v>RREO</v>
      </c>
      <c r="AA8" s="6">
        <v>2169453000.7399998</v>
      </c>
      <c r="AB8" s="6">
        <v>3677707815.54</v>
      </c>
      <c r="AC8" s="6">
        <v>-1508254814.8000002</v>
      </c>
    </row>
    <row r="9" spans="1:29" ht="12.75" customHeight="1" x14ac:dyDescent="0.3">
      <c r="A9" s="1" t="s">
        <v>13</v>
      </c>
      <c r="B9" s="3" t="s">
        <v>32</v>
      </c>
      <c r="C9" s="3" t="s">
        <v>57</v>
      </c>
      <c r="D9" s="8" t="s">
        <v>61</v>
      </c>
      <c r="E9" s="6">
        <v>114806424.12</v>
      </c>
      <c r="F9" s="6">
        <v>708928289.66999996</v>
      </c>
      <c r="G9" s="6">
        <v>-594121865.54999995</v>
      </c>
      <c r="H9" s="8" t="s">
        <v>61</v>
      </c>
      <c r="I9" s="6">
        <v>1641296636.45</v>
      </c>
      <c r="J9" s="6">
        <v>26763661.84</v>
      </c>
      <c r="K9" s="6">
        <v>1614532974.6100001</v>
      </c>
      <c r="L9" s="6">
        <v>1756103060.5700002</v>
      </c>
      <c r="M9" s="6">
        <v>735691951.50999999</v>
      </c>
      <c r="N9" s="6">
        <v>1020411109.0600002</v>
      </c>
      <c r="O9" s="8" t="s">
        <v>63</v>
      </c>
      <c r="P9" s="6" t="s">
        <v>72</v>
      </c>
      <c r="Q9" s="6" t="s">
        <v>72</v>
      </c>
      <c r="R9" s="6" t="s">
        <v>72</v>
      </c>
      <c r="S9" s="8" t="s">
        <v>63</v>
      </c>
      <c r="T9" s="6" t="s">
        <v>72</v>
      </c>
      <c r="U9" s="6" t="s">
        <v>72</v>
      </c>
      <c r="V9" s="6"/>
      <c r="W9" s="6">
        <v>0</v>
      </c>
      <c r="X9" s="6">
        <v>0</v>
      </c>
      <c r="Y9" s="6">
        <v>0</v>
      </c>
      <c r="Z9" s="8" t="str">
        <f t="shared" si="0"/>
        <v>RREO</v>
      </c>
      <c r="AA9" s="6">
        <v>1756103060.5700002</v>
      </c>
      <c r="AB9" s="6">
        <v>735691951.50999999</v>
      </c>
      <c r="AC9" s="6">
        <v>1020411109.0600002</v>
      </c>
    </row>
    <row r="10" spans="1:29" ht="12.75" customHeight="1" x14ac:dyDescent="0.3">
      <c r="A10" s="1" t="s">
        <v>1</v>
      </c>
      <c r="B10" s="3" t="s">
        <v>33</v>
      </c>
      <c r="C10" s="3" t="s">
        <v>58</v>
      </c>
      <c r="D10" s="8" t="s">
        <v>61</v>
      </c>
      <c r="E10" s="6">
        <v>667893788.35000002</v>
      </c>
      <c r="F10" s="6">
        <v>3293641030.5599999</v>
      </c>
      <c r="G10" s="6">
        <v>-2625747242.21</v>
      </c>
      <c r="H10" s="8" t="s">
        <v>61</v>
      </c>
      <c r="I10" s="6">
        <v>5113659973.7200003</v>
      </c>
      <c r="J10" s="6">
        <v>9078438257.7600002</v>
      </c>
      <c r="K10" s="6">
        <v>-3964778284.04</v>
      </c>
      <c r="L10" s="6">
        <v>5781553762.0700006</v>
      </c>
      <c r="M10" s="6">
        <v>12372079288.32</v>
      </c>
      <c r="N10" s="6">
        <v>-6590525526.249999</v>
      </c>
      <c r="O10" s="8" t="s">
        <v>63</v>
      </c>
      <c r="P10" s="6">
        <v>652651238.9000001</v>
      </c>
      <c r="Q10" s="6">
        <v>3293641030.5599999</v>
      </c>
      <c r="R10" s="6">
        <v>-2640989791.6599998</v>
      </c>
      <c r="S10" s="8" t="s">
        <v>63</v>
      </c>
      <c r="T10" s="6">
        <v>5381478555.8900013</v>
      </c>
      <c r="U10" s="6">
        <v>9052574730.1700001</v>
      </c>
      <c r="V10" s="6">
        <v>-3671096174.2799988</v>
      </c>
      <c r="W10" s="6">
        <v>6034129794.7900009</v>
      </c>
      <c r="X10" s="6">
        <v>12346215760.73</v>
      </c>
      <c r="Y10" s="6">
        <v>-6312085965.9399986</v>
      </c>
      <c r="Z10" s="8" t="str">
        <f t="shared" si="0"/>
        <v>RREO</v>
      </c>
      <c r="AA10" s="6">
        <v>5781553762.0700006</v>
      </c>
      <c r="AB10" s="6">
        <v>12372079288.32</v>
      </c>
      <c r="AC10" s="6">
        <v>-6590525526.249999</v>
      </c>
    </row>
    <row r="11" spans="1:29" ht="12.75" customHeight="1" x14ac:dyDescent="0.3">
      <c r="A11" s="1" t="s">
        <v>15</v>
      </c>
      <c r="B11" s="3" t="s">
        <v>34</v>
      </c>
      <c r="C11" s="3" t="s">
        <v>58</v>
      </c>
      <c r="D11" s="8" t="s">
        <v>61</v>
      </c>
      <c r="E11" s="6">
        <v>739427111.63999999</v>
      </c>
      <c r="F11" s="6">
        <v>770154163.72000003</v>
      </c>
      <c r="G11" s="6">
        <v>-30727052.080000043</v>
      </c>
      <c r="H11" s="8" t="s">
        <v>61</v>
      </c>
      <c r="I11" s="6">
        <v>3622904225.71</v>
      </c>
      <c r="J11" s="6">
        <v>4212254523.2599998</v>
      </c>
      <c r="K11" s="6">
        <v>-589350297.54999971</v>
      </c>
      <c r="L11" s="6">
        <v>4362331337.3500004</v>
      </c>
      <c r="M11" s="6">
        <v>4982408686.9799995</v>
      </c>
      <c r="N11" s="6">
        <v>-620077349.62999916</v>
      </c>
      <c r="O11" s="8" t="s">
        <v>63</v>
      </c>
      <c r="P11" s="6">
        <v>733228188.00999999</v>
      </c>
      <c r="Q11" s="6">
        <v>1153084740.4399998</v>
      </c>
      <c r="R11" s="6">
        <v>-419856552.42999983</v>
      </c>
      <c r="S11" s="8" t="s">
        <v>63</v>
      </c>
      <c r="T11" s="6">
        <v>3700504403.8000002</v>
      </c>
      <c r="U11" s="6">
        <v>4363560639.6500006</v>
      </c>
      <c r="V11" s="6">
        <v>-663056235.85000038</v>
      </c>
      <c r="W11" s="6">
        <v>4433732591.8100004</v>
      </c>
      <c r="X11" s="6">
        <v>5516645380.0900002</v>
      </c>
      <c r="Y11" s="6">
        <v>-1082912788.2799997</v>
      </c>
      <c r="Z11" s="8" t="str">
        <f t="shared" si="0"/>
        <v>DIPR</v>
      </c>
      <c r="AA11" s="6">
        <v>4433732591.8100004</v>
      </c>
      <c r="AB11" s="6">
        <v>5516645380.0900002</v>
      </c>
      <c r="AC11" s="6">
        <v>-1082912788.2799997</v>
      </c>
    </row>
    <row r="12" spans="1:29" ht="12.75" customHeight="1" x14ac:dyDescent="0.3">
      <c r="A12" s="1" t="s">
        <v>16</v>
      </c>
      <c r="B12" s="3" t="s">
        <v>35</v>
      </c>
      <c r="C12" s="3" t="s">
        <v>52</v>
      </c>
      <c r="D12" s="8" t="s">
        <v>61</v>
      </c>
      <c r="E12" s="6">
        <v>222525882.61000001</v>
      </c>
      <c r="F12" s="6">
        <v>1320366809.6500001</v>
      </c>
      <c r="G12" s="6">
        <v>-1097840927.04</v>
      </c>
      <c r="H12" s="8" t="s">
        <v>61</v>
      </c>
      <c r="I12" s="6">
        <v>1593910359.2599998</v>
      </c>
      <c r="J12" s="6">
        <v>3389732362.8299999</v>
      </c>
      <c r="K12" s="6">
        <v>-1795822003.5700002</v>
      </c>
      <c r="L12" s="6">
        <v>1816436241.8699999</v>
      </c>
      <c r="M12" s="6">
        <v>4710099172.4799995</v>
      </c>
      <c r="N12" s="6">
        <v>-2893662930.6099997</v>
      </c>
      <c r="O12" s="8" t="s">
        <v>63</v>
      </c>
      <c r="P12" s="6">
        <v>223910132.87</v>
      </c>
      <c r="Q12" s="6">
        <v>1279409633.53</v>
      </c>
      <c r="R12" s="6">
        <v>-1055499500.66</v>
      </c>
      <c r="S12" s="8" t="s">
        <v>63</v>
      </c>
      <c r="T12" s="6">
        <v>1818385116.6199994</v>
      </c>
      <c r="U12" s="6">
        <v>3347205099.9600015</v>
      </c>
      <c r="V12" s="6">
        <v>-1528819983.3400021</v>
      </c>
      <c r="W12" s="6">
        <v>2042295249.4899993</v>
      </c>
      <c r="X12" s="6">
        <v>4626614733.4900017</v>
      </c>
      <c r="Y12" s="6">
        <v>-2584319484.0000024</v>
      </c>
      <c r="Z12" s="8" t="str">
        <f t="shared" si="0"/>
        <v>RREO</v>
      </c>
      <c r="AA12" s="6">
        <v>1816436241.8699999</v>
      </c>
      <c r="AB12" s="6">
        <v>4710099172.4799995</v>
      </c>
      <c r="AC12" s="6">
        <v>-2893662930.6099997</v>
      </c>
    </row>
    <row r="13" spans="1:29" ht="12.75" customHeight="1" x14ac:dyDescent="0.3">
      <c r="A13" s="1" t="s">
        <v>4</v>
      </c>
      <c r="B13" s="3" t="s">
        <v>36</v>
      </c>
      <c r="C13" s="3" t="s">
        <v>56</v>
      </c>
      <c r="D13" s="8" t="s">
        <v>61</v>
      </c>
      <c r="E13" s="6">
        <v>472548923.48000002</v>
      </c>
      <c r="F13" s="6">
        <v>2154199770.4000001</v>
      </c>
      <c r="G13" s="6">
        <v>-1681650846.9200001</v>
      </c>
      <c r="H13" s="8" t="s">
        <v>61</v>
      </c>
      <c r="I13" s="6">
        <v>3194824262.23</v>
      </c>
      <c r="J13" s="6">
        <v>6442604745.3500004</v>
      </c>
      <c r="K13" s="6">
        <v>-3247780483.1200004</v>
      </c>
      <c r="L13" s="6">
        <v>3667373185.71</v>
      </c>
      <c r="M13" s="6">
        <v>8596804515.75</v>
      </c>
      <c r="N13" s="6">
        <v>-4929431330.04</v>
      </c>
      <c r="O13" s="8" t="s">
        <v>63</v>
      </c>
      <c r="P13" s="6">
        <v>454329173.21999997</v>
      </c>
      <c r="Q13" s="6">
        <v>2150165435.8199997</v>
      </c>
      <c r="R13" s="6">
        <v>-1695836262.5999997</v>
      </c>
      <c r="S13" s="8" t="s">
        <v>63</v>
      </c>
      <c r="T13" s="6">
        <v>3413428572.2999992</v>
      </c>
      <c r="U13" s="6">
        <v>6369739613.289999</v>
      </c>
      <c r="V13" s="6">
        <v>-2956311040.9899998</v>
      </c>
      <c r="W13" s="6">
        <v>3867757745.519999</v>
      </c>
      <c r="X13" s="6">
        <v>8519905049.1099987</v>
      </c>
      <c r="Y13" s="6">
        <v>-4652147303.5900002</v>
      </c>
      <c r="Z13" s="8" t="str">
        <f t="shared" si="0"/>
        <v>RREO</v>
      </c>
      <c r="AA13" s="6">
        <v>3667373185.71</v>
      </c>
      <c r="AB13" s="6">
        <v>8596804515.75</v>
      </c>
      <c r="AC13" s="6">
        <v>-4929431330.04</v>
      </c>
    </row>
    <row r="14" spans="1:29" ht="12.75" customHeight="1" x14ac:dyDescent="0.3">
      <c r="A14" s="1" t="s">
        <v>17</v>
      </c>
      <c r="B14" s="3" t="s">
        <v>37</v>
      </c>
      <c r="C14" s="3" t="s">
        <v>58</v>
      </c>
      <c r="D14" s="8" t="s">
        <v>61</v>
      </c>
      <c r="E14" s="6">
        <v>205319546.88</v>
      </c>
      <c r="F14" s="6">
        <v>747491066.84000003</v>
      </c>
      <c r="G14" s="6">
        <v>-542171519.96000004</v>
      </c>
      <c r="H14" s="8" t="s">
        <v>61</v>
      </c>
      <c r="I14" s="6">
        <v>1734696482.99</v>
      </c>
      <c r="J14" s="6">
        <v>2909616470.23</v>
      </c>
      <c r="K14" s="6">
        <v>-1174919987.24</v>
      </c>
      <c r="L14" s="6">
        <v>1940016029.8699999</v>
      </c>
      <c r="M14" s="6">
        <v>3657107537.0700002</v>
      </c>
      <c r="N14" s="6">
        <v>-1717091507.2000003</v>
      </c>
      <c r="O14" s="8" t="s">
        <v>63</v>
      </c>
      <c r="P14" s="6" t="s">
        <v>72</v>
      </c>
      <c r="Q14" s="6" t="s">
        <v>72</v>
      </c>
      <c r="R14" s="6" t="s">
        <v>72</v>
      </c>
      <c r="S14" s="8" t="s">
        <v>63</v>
      </c>
      <c r="T14" s="6" t="s">
        <v>72</v>
      </c>
      <c r="U14" s="6" t="s">
        <v>72</v>
      </c>
      <c r="V14" s="6"/>
      <c r="W14" s="6">
        <v>0</v>
      </c>
      <c r="X14" s="6">
        <v>0</v>
      </c>
      <c r="Y14" s="6">
        <v>0</v>
      </c>
      <c r="Z14" s="8" t="str">
        <f t="shared" si="0"/>
        <v>RREO</v>
      </c>
      <c r="AA14" s="6">
        <v>1940016029.8699999</v>
      </c>
      <c r="AB14" s="6">
        <v>3657107537.0700002</v>
      </c>
      <c r="AC14" s="6">
        <v>-1717091507.2000003</v>
      </c>
    </row>
    <row r="15" spans="1:29" ht="12.75" customHeight="1" x14ac:dyDescent="0.3">
      <c r="A15" s="1" t="s">
        <v>5</v>
      </c>
      <c r="B15" s="3" t="s">
        <v>38</v>
      </c>
      <c r="C15" s="3" t="s">
        <v>52</v>
      </c>
      <c r="D15" s="8" t="s">
        <v>61</v>
      </c>
      <c r="E15" s="6">
        <v>1473239990.0699999</v>
      </c>
      <c r="F15" s="6">
        <v>10763533156.120001</v>
      </c>
      <c r="G15" s="6">
        <v>-9290293166.0500011</v>
      </c>
      <c r="H15" s="8" t="s">
        <v>61</v>
      </c>
      <c r="I15" s="6">
        <v>10631909132.91</v>
      </c>
      <c r="J15" s="6">
        <v>21405269394.5</v>
      </c>
      <c r="K15" s="6">
        <v>-10773360261.59</v>
      </c>
      <c r="L15" s="6">
        <v>12105149122.98</v>
      </c>
      <c r="M15" s="6">
        <v>32168802550.620003</v>
      </c>
      <c r="N15" s="6">
        <v>-20063653427.640003</v>
      </c>
      <c r="O15" s="8" t="s">
        <v>63</v>
      </c>
      <c r="P15" s="6">
        <v>2584517407.6700006</v>
      </c>
      <c r="Q15" s="6">
        <v>11060773404.029999</v>
      </c>
      <c r="R15" s="6">
        <v>-8476255996.3599987</v>
      </c>
      <c r="S15" s="8" t="s">
        <v>63</v>
      </c>
      <c r="T15" s="6">
        <v>10313827242.820002</v>
      </c>
      <c r="U15" s="6">
        <v>21433666237.34</v>
      </c>
      <c r="V15" s="6">
        <v>-11119838994.519999</v>
      </c>
      <c r="W15" s="6">
        <v>12898344650.490002</v>
      </c>
      <c r="X15" s="6">
        <v>32494439641.369999</v>
      </c>
      <c r="Y15" s="6">
        <v>-19596094990.879997</v>
      </c>
      <c r="Z15" s="8" t="str">
        <f t="shared" si="0"/>
        <v>RREO</v>
      </c>
      <c r="AA15" s="6">
        <v>12105149122.98</v>
      </c>
      <c r="AB15" s="6">
        <v>32168802550.620003</v>
      </c>
      <c r="AC15" s="6">
        <v>-20063653427.640003</v>
      </c>
    </row>
    <row r="16" spans="1:29" ht="12.75" customHeight="1" x14ac:dyDescent="0.3">
      <c r="A16" s="1" t="s">
        <v>19</v>
      </c>
      <c r="B16" s="3" t="s">
        <v>39</v>
      </c>
      <c r="C16" s="3" t="s">
        <v>56</v>
      </c>
      <c r="D16" s="8" t="s">
        <v>61</v>
      </c>
      <c r="E16" s="6">
        <v>171148367.91999999</v>
      </c>
      <c r="F16" s="6">
        <v>164176151.63</v>
      </c>
      <c r="G16" s="6">
        <v>6972216.2899999917</v>
      </c>
      <c r="H16" s="8" t="s">
        <v>61</v>
      </c>
      <c r="I16" s="6">
        <v>2987865296.3600001</v>
      </c>
      <c r="J16" s="6">
        <v>4829996542.6999998</v>
      </c>
      <c r="K16" s="6">
        <v>-1842131246.3399997</v>
      </c>
      <c r="L16" s="6">
        <v>3159013664.2800002</v>
      </c>
      <c r="M16" s="6">
        <v>4994172694.3299999</v>
      </c>
      <c r="N16" s="6">
        <v>-1835159030.0499997</v>
      </c>
      <c r="O16" s="8" t="s">
        <v>63</v>
      </c>
      <c r="P16" s="6">
        <v>172273708.08000004</v>
      </c>
      <c r="Q16" s="6">
        <v>820035810.72000015</v>
      </c>
      <c r="R16" s="6">
        <v>-647762102.6400001</v>
      </c>
      <c r="S16" s="8" t="s">
        <v>63</v>
      </c>
      <c r="T16" s="6">
        <v>3150048575.9299994</v>
      </c>
      <c r="U16" s="6">
        <v>4404562087.7399998</v>
      </c>
      <c r="V16" s="6">
        <v>-1254513511.8100004</v>
      </c>
      <c r="W16" s="6">
        <v>3322322284.0099993</v>
      </c>
      <c r="X16" s="6">
        <v>5224597898.46</v>
      </c>
      <c r="Y16" s="6">
        <v>-1902275614.4500008</v>
      </c>
      <c r="Z16" s="8" t="str">
        <f t="shared" si="0"/>
        <v>DIPR</v>
      </c>
      <c r="AA16" s="6">
        <v>3322322284.0099993</v>
      </c>
      <c r="AB16" s="6">
        <v>5224597898.46</v>
      </c>
      <c r="AC16" s="6">
        <v>-1902275614.4500008</v>
      </c>
    </row>
    <row r="17" spans="1:29" ht="12.75" customHeight="1" x14ac:dyDescent="0.3">
      <c r="A17" s="1" t="s">
        <v>18</v>
      </c>
      <c r="B17" s="3" t="s">
        <v>40</v>
      </c>
      <c r="C17" s="3" t="s">
        <v>56</v>
      </c>
      <c r="D17" s="8" t="s">
        <v>61</v>
      </c>
      <c r="E17" s="6">
        <v>243010208.13999999</v>
      </c>
      <c r="F17" s="6">
        <v>862392746.5</v>
      </c>
      <c r="G17" s="6">
        <v>-619382538.36000001</v>
      </c>
      <c r="H17" s="8" t="s">
        <v>61</v>
      </c>
      <c r="I17" s="6">
        <v>4013290500.6399999</v>
      </c>
      <c r="J17" s="6">
        <v>4279152759.04</v>
      </c>
      <c r="K17" s="6">
        <v>-265862258.4000001</v>
      </c>
      <c r="L17" s="6">
        <v>4256300708.7799997</v>
      </c>
      <c r="M17" s="6">
        <v>5141545505.54</v>
      </c>
      <c r="N17" s="6">
        <v>-885244796.76000023</v>
      </c>
      <c r="O17" s="8" t="s">
        <v>63</v>
      </c>
      <c r="P17" s="6">
        <v>240376033.20000002</v>
      </c>
      <c r="Q17" s="6">
        <v>903680947.42000008</v>
      </c>
      <c r="R17" s="6">
        <v>-663304914.22000003</v>
      </c>
      <c r="S17" s="8" t="s">
        <v>63</v>
      </c>
      <c r="T17" s="6">
        <v>3712216849.9899998</v>
      </c>
      <c r="U17" s="6">
        <v>3134482233.8600001</v>
      </c>
      <c r="V17" s="6">
        <v>577734616.12999964</v>
      </c>
      <c r="W17" s="6">
        <v>3952592883.1899996</v>
      </c>
      <c r="X17" s="6">
        <v>4038163181.2800002</v>
      </c>
      <c r="Y17" s="6">
        <v>-85570298.090000629</v>
      </c>
      <c r="Z17" s="8" t="str">
        <f t="shared" si="0"/>
        <v>RREO</v>
      </c>
      <c r="AA17" s="6">
        <v>4256300708.7799997</v>
      </c>
      <c r="AB17" s="6">
        <v>5141545505.54</v>
      </c>
      <c r="AC17" s="6">
        <v>-885244796.76000023</v>
      </c>
    </row>
    <row r="18" spans="1:29" ht="12.75" customHeight="1" x14ac:dyDescent="0.3">
      <c r="A18" s="1" t="s">
        <v>20</v>
      </c>
      <c r="B18" s="3" t="s">
        <v>41</v>
      </c>
      <c r="C18" s="3" t="s">
        <v>57</v>
      </c>
      <c r="D18" s="8" t="s">
        <v>61</v>
      </c>
      <c r="E18" s="6">
        <v>933508441.63</v>
      </c>
      <c r="F18" s="6">
        <v>2207630166.3099999</v>
      </c>
      <c r="G18" s="6">
        <v>-1274121724.6799998</v>
      </c>
      <c r="H18" s="8" t="s">
        <v>61</v>
      </c>
      <c r="I18" s="6">
        <v>4285258257.8899999</v>
      </c>
      <c r="J18" s="6">
        <v>5380767465.1900005</v>
      </c>
      <c r="K18" s="6">
        <v>-1095509207.3000007</v>
      </c>
      <c r="L18" s="6">
        <v>5218766699.5199995</v>
      </c>
      <c r="M18" s="6">
        <v>7588397631.5</v>
      </c>
      <c r="N18" s="6">
        <v>-2369630931.9800005</v>
      </c>
      <c r="O18" s="8" t="s">
        <v>63</v>
      </c>
      <c r="P18" s="6">
        <v>612123725.43999994</v>
      </c>
      <c r="Q18" s="6">
        <v>2217119781.3600001</v>
      </c>
      <c r="R18" s="6">
        <v>-1604996055.9200001</v>
      </c>
      <c r="S18" s="8" t="s">
        <v>63</v>
      </c>
      <c r="T18" s="6">
        <v>4018244672.5800009</v>
      </c>
      <c r="U18" s="6">
        <v>5660298260.0199986</v>
      </c>
      <c r="V18" s="6">
        <v>-1642053587.4399977</v>
      </c>
      <c r="W18" s="6">
        <v>4630368398.0200005</v>
      </c>
      <c r="X18" s="6">
        <v>7877418041.3799992</v>
      </c>
      <c r="Y18" s="6">
        <v>-3247049643.3599987</v>
      </c>
      <c r="Z18" s="8" t="str">
        <f t="shared" si="0"/>
        <v>DIPR</v>
      </c>
      <c r="AA18" s="6">
        <v>4630368398.0200005</v>
      </c>
      <c r="AB18" s="6">
        <v>7877418041.3799992</v>
      </c>
      <c r="AC18" s="6">
        <v>-3247049643.3599987</v>
      </c>
    </row>
    <row r="19" spans="1:29" ht="12.75" customHeight="1" x14ac:dyDescent="0.3">
      <c r="A19" s="1" t="s">
        <v>2</v>
      </c>
      <c r="B19" s="3" t="s">
        <v>42</v>
      </c>
      <c r="C19" s="3" t="s">
        <v>58</v>
      </c>
      <c r="D19" s="8" t="s">
        <v>61</v>
      </c>
      <c r="E19" s="6">
        <v>257252213.66</v>
      </c>
      <c r="F19" s="6">
        <v>661257414.63999999</v>
      </c>
      <c r="G19" s="6">
        <v>-404005200.98000002</v>
      </c>
      <c r="H19" s="8" t="s">
        <v>61</v>
      </c>
      <c r="I19" s="6">
        <v>1359443998.29</v>
      </c>
      <c r="J19" s="6">
        <v>3072834761.6599998</v>
      </c>
      <c r="K19" s="6">
        <v>-1713390763.3699999</v>
      </c>
      <c r="L19" s="6">
        <v>1616696211.95</v>
      </c>
      <c r="M19" s="6">
        <v>3734092176.2999997</v>
      </c>
      <c r="N19" s="6">
        <v>-2117395964.3499997</v>
      </c>
      <c r="O19" s="8" t="s">
        <v>63</v>
      </c>
      <c r="P19" s="6">
        <v>256457654.94000003</v>
      </c>
      <c r="Q19" s="6">
        <v>661257414.64000022</v>
      </c>
      <c r="R19" s="6">
        <v>-404799759.70000017</v>
      </c>
      <c r="S19" s="8" t="s">
        <v>63</v>
      </c>
      <c r="T19" s="6">
        <v>1365563867.4100003</v>
      </c>
      <c r="U19" s="6">
        <v>3032247999.3800006</v>
      </c>
      <c r="V19" s="6">
        <v>-1666684131.9700003</v>
      </c>
      <c r="W19" s="6">
        <v>1622021522.3500004</v>
      </c>
      <c r="X19" s="6">
        <v>3693505414.0200009</v>
      </c>
      <c r="Y19" s="6">
        <v>-2071483891.6700006</v>
      </c>
      <c r="Z19" s="8" t="str">
        <f t="shared" si="0"/>
        <v>RREO</v>
      </c>
      <c r="AA19" s="6">
        <v>1616696211.95</v>
      </c>
      <c r="AB19" s="6">
        <v>3734092176.2999997</v>
      </c>
      <c r="AC19" s="6">
        <v>-2117395964.3499997</v>
      </c>
    </row>
    <row r="20" spans="1:29" ht="12.75" customHeight="1" x14ac:dyDescent="0.3">
      <c r="A20" s="1" t="s">
        <v>6</v>
      </c>
      <c r="B20" s="3" t="s">
        <v>43</v>
      </c>
      <c r="C20" s="3" t="s">
        <v>58</v>
      </c>
      <c r="D20" s="8" t="s">
        <v>61</v>
      </c>
      <c r="E20" s="6">
        <v>443880421.42000002</v>
      </c>
      <c r="F20" s="6">
        <v>2525291514.46</v>
      </c>
      <c r="G20" s="6">
        <v>-2081411093.04</v>
      </c>
      <c r="H20" s="8" t="s">
        <v>61</v>
      </c>
      <c r="I20" s="6">
        <v>3269451374.6799998</v>
      </c>
      <c r="J20" s="6">
        <v>6788112648.0700006</v>
      </c>
      <c r="K20" s="6">
        <v>-3518661273.3900008</v>
      </c>
      <c r="L20" s="6">
        <v>3713331796.0999999</v>
      </c>
      <c r="M20" s="6">
        <v>9313404162.5300007</v>
      </c>
      <c r="N20" s="6">
        <v>-5600072366.4300003</v>
      </c>
      <c r="O20" s="8" t="s">
        <v>63</v>
      </c>
      <c r="P20" s="6">
        <v>443517613.73000002</v>
      </c>
      <c r="Q20" s="6">
        <v>2525291514.46</v>
      </c>
      <c r="R20" s="6">
        <v>-2081773900.73</v>
      </c>
      <c r="S20" s="8" t="s">
        <v>63</v>
      </c>
      <c r="T20" s="6">
        <v>3290870234.3199987</v>
      </c>
      <c r="U20" s="6">
        <v>6744362857.6000004</v>
      </c>
      <c r="V20" s="6">
        <v>-3453492623.2800016</v>
      </c>
      <c r="W20" s="6">
        <v>3734387848.0499988</v>
      </c>
      <c r="X20" s="6">
        <v>9269654372.0600014</v>
      </c>
      <c r="Y20" s="6">
        <v>-5535266524.0100021</v>
      </c>
      <c r="Z20" s="8" t="str">
        <f t="shared" si="0"/>
        <v>RREO</v>
      </c>
      <c r="AA20" s="6">
        <v>3713331796.0999999</v>
      </c>
      <c r="AB20" s="6">
        <v>9313404162.5300007</v>
      </c>
      <c r="AC20" s="6">
        <v>-5600072366.4300003</v>
      </c>
    </row>
    <row r="21" spans="1:29" ht="12.75" customHeight="1" x14ac:dyDescent="0.3">
      <c r="A21" s="1" t="s">
        <v>22</v>
      </c>
      <c r="B21" s="3" t="s">
        <v>44</v>
      </c>
      <c r="C21" s="3" t="s">
        <v>58</v>
      </c>
      <c r="D21" s="8" t="s">
        <v>61</v>
      </c>
      <c r="E21" s="6">
        <v>522856302.22000003</v>
      </c>
      <c r="F21" s="6">
        <v>258534244.06</v>
      </c>
      <c r="G21" s="6">
        <v>264322058.16000003</v>
      </c>
      <c r="H21" s="8" t="s">
        <v>61</v>
      </c>
      <c r="I21" s="6">
        <v>2226739331.9400001</v>
      </c>
      <c r="J21" s="6">
        <v>2800267469.8499999</v>
      </c>
      <c r="K21" s="6">
        <v>-573528137.90999985</v>
      </c>
      <c r="L21" s="6">
        <v>2749595634.1599998</v>
      </c>
      <c r="M21" s="6">
        <v>3058801713.9099998</v>
      </c>
      <c r="N21" s="6">
        <v>-309206079.75</v>
      </c>
      <c r="O21" s="8" t="s">
        <v>63</v>
      </c>
      <c r="P21" s="6">
        <v>215913767.22</v>
      </c>
      <c r="Q21" s="6">
        <v>458162330.93999994</v>
      </c>
      <c r="R21" s="6">
        <v>-242248563.71999994</v>
      </c>
      <c r="S21" s="8" t="s">
        <v>63</v>
      </c>
      <c r="T21" s="6">
        <v>2261924415.3700008</v>
      </c>
      <c r="U21" s="6">
        <v>2804566180.6900001</v>
      </c>
      <c r="V21" s="6">
        <v>-542641765.31999922</v>
      </c>
      <c r="W21" s="6">
        <v>2477838182.5900006</v>
      </c>
      <c r="X21" s="6">
        <v>3262728511.6300001</v>
      </c>
      <c r="Y21" s="6">
        <v>-784890329.03999949</v>
      </c>
      <c r="Z21" s="8" t="str">
        <f t="shared" si="0"/>
        <v>DIPR</v>
      </c>
      <c r="AA21" s="6">
        <v>2477838182.5900006</v>
      </c>
      <c r="AB21" s="6">
        <v>3262728511.6300001</v>
      </c>
      <c r="AC21" s="6">
        <v>-784890329.03999949</v>
      </c>
    </row>
    <row r="22" spans="1:29" ht="12.75" customHeight="1" x14ac:dyDescent="0.3">
      <c r="A22" s="1" t="s">
        <v>21</v>
      </c>
      <c r="B22" s="3" t="s">
        <v>45</v>
      </c>
      <c r="C22" s="3" t="s">
        <v>59</v>
      </c>
      <c r="D22" s="8" t="s">
        <v>61</v>
      </c>
      <c r="E22" s="6">
        <v>871567041.01999998</v>
      </c>
      <c r="F22" s="6">
        <v>2465186828.4200001</v>
      </c>
      <c r="G22" s="6">
        <v>-1593619787.4000001</v>
      </c>
      <c r="H22" s="8" t="s">
        <v>61</v>
      </c>
      <c r="I22" s="6">
        <v>7041505194.6000004</v>
      </c>
      <c r="J22" s="6">
        <v>12207816011.73</v>
      </c>
      <c r="K22" s="6">
        <v>-5166310817.1299992</v>
      </c>
      <c r="L22" s="6">
        <v>7913072235.6200008</v>
      </c>
      <c r="M22" s="6">
        <v>14673002840.15</v>
      </c>
      <c r="N22" s="6">
        <v>-6759930604.5299988</v>
      </c>
      <c r="O22" s="8" t="s">
        <v>63</v>
      </c>
      <c r="P22" s="6">
        <v>849322901.97000015</v>
      </c>
      <c r="Q22" s="6">
        <v>2457663722.7399998</v>
      </c>
      <c r="R22" s="6">
        <v>-1608340820.7699995</v>
      </c>
      <c r="S22" s="8" t="s">
        <v>63</v>
      </c>
      <c r="T22" s="6">
        <v>8002541195.3299952</v>
      </c>
      <c r="U22" s="6">
        <v>11815488624.549999</v>
      </c>
      <c r="V22" s="6">
        <v>-3812947429.2200041</v>
      </c>
      <c r="W22" s="6">
        <v>8851864097.2999954</v>
      </c>
      <c r="X22" s="6">
        <v>14273152347.289999</v>
      </c>
      <c r="Y22" s="6">
        <v>-5421288249.9900036</v>
      </c>
      <c r="Z22" s="8" t="str">
        <f t="shared" si="0"/>
        <v>RREO</v>
      </c>
      <c r="AA22" s="6">
        <v>7913072235.6200008</v>
      </c>
      <c r="AB22" s="6">
        <v>14673002840.15</v>
      </c>
      <c r="AC22" s="6">
        <v>-6759930604.5299988</v>
      </c>
    </row>
    <row r="23" spans="1:29" ht="12.75" customHeight="1" x14ac:dyDescent="0.3">
      <c r="A23" s="1" t="s">
        <v>23</v>
      </c>
      <c r="B23" s="3" t="s">
        <v>46</v>
      </c>
      <c r="C23" s="3" t="s">
        <v>52</v>
      </c>
      <c r="D23" s="8" t="s">
        <v>61</v>
      </c>
      <c r="E23" s="6">
        <v>1641174161.9100001</v>
      </c>
      <c r="F23" s="6">
        <v>8589956613.2800007</v>
      </c>
      <c r="G23" s="6">
        <v>-6948782451.3700008</v>
      </c>
      <c r="H23" s="8" t="s">
        <v>61</v>
      </c>
      <c r="I23" s="6">
        <v>6982623900.4299994</v>
      </c>
      <c r="J23" s="6">
        <v>19112397195.100002</v>
      </c>
      <c r="K23" s="6">
        <v>-12129773294.670002</v>
      </c>
      <c r="L23" s="6">
        <v>8623798062.3400002</v>
      </c>
      <c r="M23" s="6">
        <v>27702353808.380005</v>
      </c>
      <c r="N23" s="6">
        <v>-19078555746.040005</v>
      </c>
      <c r="O23" s="8" t="s">
        <v>63</v>
      </c>
      <c r="P23" s="6">
        <v>0</v>
      </c>
      <c r="Q23" s="6">
        <v>8495720583.0300007</v>
      </c>
      <c r="R23" s="6">
        <v>-8495720583.0300007</v>
      </c>
      <c r="S23" s="8" t="s">
        <v>63</v>
      </c>
      <c r="T23" s="6">
        <v>7266212792.0300026</v>
      </c>
      <c r="U23" s="6">
        <v>19520103347.450005</v>
      </c>
      <c r="V23" s="6">
        <v>-12253890555.420002</v>
      </c>
      <c r="W23" s="6">
        <v>7266212792.0300026</v>
      </c>
      <c r="X23" s="6">
        <v>28015823930.480003</v>
      </c>
      <c r="Y23" s="6">
        <v>-20749611138.450001</v>
      </c>
      <c r="Z23" s="8" t="str">
        <f t="shared" si="0"/>
        <v>DIPR</v>
      </c>
      <c r="AA23" s="6">
        <v>7266212792.0300026</v>
      </c>
      <c r="AB23" s="6">
        <v>28015823930.480003</v>
      </c>
      <c r="AC23" s="6">
        <v>-20749611138.450001</v>
      </c>
    </row>
    <row r="24" spans="1:29" ht="12.75" customHeight="1" x14ac:dyDescent="0.3">
      <c r="A24" s="1" t="s">
        <v>24</v>
      </c>
      <c r="B24" s="3" t="s">
        <v>47</v>
      </c>
      <c r="C24" s="3" t="s">
        <v>58</v>
      </c>
      <c r="D24" s="8" t="s">
        <v>61</v>
      </c>
      <c r="E24" s="6">
        <v>191623632.59</v>
      </c>
      <c r="F24" s="6">
        <v>755049206.5</v>
      </c>
      <c r="G24" s="6">
        <v>-563425573.90999997</v>
      </c>
      <c r="H24" s="8" t="s">
        <v>61</v>
      </c>
      <c r="I24" s="6">
        <v>3255758541.6300001</v>
      </c>
      <c r="J24" s="6">
        <v>5049344542.7799997</v>
      </c>
      <c r="K24" s="6">
        <v>-1793586001.1499996</v>
      </c>
      <c r="L24" s="6">
        <v>3447382174.2200003</v>
      </c>
      <c r="M24" s="6">
        <v>5804393749.2799997</v>
      </c>
      <c r="N24" s="6">
        <v>-2357011575.0599995</v>
      </c>
      <c r="O24" s="8" t="s">
        <v>63</v>
      </c>
      <c r="P24" s="6">
        <v>179149287.73000002</v>
      </c>
      <c r="Q24" s="6">
        <v>0</v>
      </c>
      <c r="R24" s="6">
        <v>179149287.73000002</v>
      </c>
      <c r="S24" s="8" t="s">
        <v>63</v>
      </c>
      <c r="T24" s="6">
        <v>3271255838.0599999</v>
      </c>
      <c r="U24" s="6">
        <v>5276663576.4399996</v>
      </c>
      <c r="V24" s="6">
        <v>-2005407738.3799996</v>
      </c>
      <c r="W24" s="6">
        <v>3450405125.79</v>
      </c>
      <c r="X24" s="6">
        <v>5276663576.4399996</v>
      </c>
      <c r="Y24" s="6">
        <v>-1826258450.6499996</v>
      </c>
      <c r="Z24" s="8" t="str">
        <f t="shared" si="0"/>
        <v>RREO</v>
      </c>
      <c r="AA24" s="6">
        <v>3447382174.2200003</v>
      </c>
      <c r="AB24" s="6">
        <v>5804393749.2799997</v>
      </c>
      <c r="AC24" s="6">
        <v>-2357011575.0599995</v>
      </c>
    </row>
    <row r="25" spans="1:29" ht="12.75" customHeight="1" x14ac:dyDescent="0.3">
      <c r="A25" s="1" t="s">
        <v>7</v>
      </c>
      <c r="B25" s="3" t="s">
        <v>48</v>
      </c>
      <c r="C25" s="3" t="s">
        <v>57</v>
      </c>
      <c r="D25" s="8" t="s">
        <v>61</v>
      </c>
      <c r="E25" s="6">
        <v>97620336.310000002</v>
      </c>
      <c r="F25" s="6">
        <v>318401974.02999997</v>
      </c>
      <c r="G25" s="6">
        <v>-220781637.71999997</v>
      </c>
      <c r="H25" s="8" t="s">
        <v>61</v>
      </c>
      <c r="I25" s="6">
        <v>1121391025.8499999</v>
      </c>
      <c r="J25" s="6">
        <v>1297096997.1900001</v>
      </c>
      <c r="K25" s="6">
        <v>-175705971.34000015</v>
      </c>
      <c r="L25" s="6">
        <v>1219011362.1599998</v>
      </c>
      <c r="M25" s="6">
        <v>1615498971.22</v>
      </c>
      <c r="N25" s="6">
        <v>-396487609.06000018</v>
      </c>
      <c r="O25" s="8" t="s">
        <v>63</v>
      </c>
      <c r="P25" s="6">
        <v>0</v>
      </c>
      <c r="Q25" s="6">
        <v>0</v>
      </c>
      <c r="R25" s="6">
        <v>0</v>
      </c>
      <c r="S25" s="8" t="s">
        <v>63</v>
      </c>
      <c r="T25" s="6">
        <v>2281886738.98</v>
      </c>
      <c r="U25" s="6">
        <v>1333066528.8399999</v>
      </c>
      <c r="V25" s="6">
        <v>948820210.1400001</v>
      </c>
      <c r="W25" s="6">
        <v>2281886738.98</v>
      </c>
      <c r="X25" s="6">
        <v>1333066528.8399999</v>
      </c>
      <c r="Y25" s="6">
        <v>948820210.1400001</v>
      </c>
      <c r="Z25" s="8" t="str">
        <f t="shared" si="0"/>
        <v>RREO</v>
      </c>
      <c r="AA25" s="6">
        <v>1219011362.1599998</v>
      </c>
      <c r="AB25" s="6">
        <v>1615498971.22</v>
      </c>
      <c r="AC25" s="6">
        <v>-396487609.06000018</v>
      </c>
    </row>
    <row r="26" spans="1:29" ht="12.75" customHeight="1" x14ac:dyDescent="0.3">
      <c r="A26" s="1" t="s">
        <v>8</v>
      </c>
      <c r="B26" s="3" t="s">
        <v>49</v>
      </c>
      <c r="C26" s="3" t="s">
        <v>57</v>
      </c>
      <c r="D26" s="8" t="s">
        <v>61</v>
      </c>
      <c r="E26" s="6">
        <v>65073231.200000003</v>
      </c>
      <c r="F26" s="6">
        <v>12602541.869999999</v>
      </c>
      <c r="G26" s="6">
        <v>52470689.330000006</v>
      </c>
      <c r="H26" s="8" t="s">
        <v>61</v>
      </c>
      <c r="I26" s="6">
        <v>644540083.57000005</v>
      </c>
      <c r="J26" s="6">
        <v>243607011.57999998</v>
      </c>
      <c r="K26" s="6">
        <v>400933071.99000007</v>
      </c>
      <c r="L26" s="6">
        <v>709613314.7700001</v>
      </c>
      <c r="M26" s="6">
        <v>256209553.44999999</v>
      </c>
      <c r="N26" s="6">
        <v>453403761.32000011</v>
      </c>
      <c r="O26" s="8" t="s">
        <v>63</v>
      </c>
      <c r="P26" s="6">
        <v>76966264.679999992</v>
      </c>
      <c r="Q26" s="6">
        <v>12449794.899999999</v>
      </c>
      <c r="R26" s="6">
        <v>64516469.779999994</v>
      </c>
      <c r="S26" s="8" t="s">
        <v>63</v>
      </c>
      <c r="T26" s="6">
        <v>799918017.88999987</v>
      </c>
      <c r="U26" s="6">
        <v>246966609.19999999</v>
      </c>
      <c r="V26" s="6">
        <v>552951408.68999982</v>
      </c>
      <c r="W26" s="6">
        <v>876884282.56999981</v>
      </c>
      <c r="X26" s="6">
        <v>259416404.09999999</v>
      </c>
      <c r="Y26" s="6">
        <v>617467878.46999979</v>
      </c>
      <c r="Z26" s="8" t="str">
        <f t="shared" si="0"/>
        <v>RREO</v>
      </c>
      <c r="AA26" s="6">
        <v>709613314.7700001</v>
      </c>
      <c r="AB26" s="6">
        <v>256209553.44999999</v>
      </c>
      <c r="AC26" s="6">
        <v>453403761.32000011</v>
      </c>
    </row>
    <row r="27" spans="1:29" ht="12.75" customHeight="1" x14ac:dyDescent="0.3">
      <c r="A27" s="1" t="s">
        <v>25</v>
      </c>
      <c r="B27" s="3" t="s">
        <v>50</v>
      </c>
      <c r="C27" s="3" t="s">
        <v>59</v>
      </c>
      <c r="D27" s="23" t="s">
        <v>64</v>
      </c>
      <c r="E27" s="6">
        <v>1816803946.4100001</v>
      </c>
      <c r="F27" s="6">
        <v>5214438083.2799997</v>
      </c>
      <c r="G27" s="6">
        <v>-3397634136.8699999</v>
      </c>
      <c r="H27" s="8" t="s">
        <v>61</v>
      </c>
      <c r="I27" s="6">
        <v>10373213366.6</v>
      </c>
      <c r="J27" s="6">
        <v>19511403411.34</v>
      </c>
      <c r="K27" s="6">
        <v>-9138190044.7399998</v>
      </c>
      <c r="L27" s="6">
        <v>12190017313.01</v>
      </c>
      <c r="M27" s="6">
        <v>24725841494.619999</v>
      </c>
      <c r="N27" s="6">
        <v>-12535824181.609999</v>
      </c>
      <c r="O27" s="8" t="s">
        <v>63</v>
      </c>
      <c r="P27" s="6">
        <v>1259000597.76</v>
      </c>
      <c r="Q27" s="6">
        <v>0</v>
      </c>
      <c r="R27" s="6">
        <v>1259000597.76</v>
      </c>
      <c r="S27" s="8" t="s">
        <v>63</v>
      </c>
      <c r="T27" s="6">
        <v>6651562519.4000006</v>
      </c>
      <c r="U27" s="6">
        <v>0</v>
      </c>
      <c r="V27" s="6">
        <v>6651562519.4000006</v>
      </c>
      <c r="W27" s="6">
        <v>7910563117.1600008</v>
      </c>
      <c r="X27" s="6">
        <v>0</v>
      </c>
      <c r="Y27" s="6">
        <v>7910563117.1600008</v>
      </c>
      <c r="Z27" s="8" t="str">
        <f t="shared" si="0"/>
        <v>RREO</v>
      </c>
      <c r="AA27" s="6">
        <v>12190017313.01</v>
      </c>
      <c r="AB27" s="6">
        <v>24725841494.619999</v>
      </c>
      <c r="AC27" s="6">
        <v>-12535824181.609999</v>
      </c>
    </row>
    <row r="28" spans="1:29" ht="12.75" customHeight="1" x14ac:dyDescent="0.3">
      <c r="A28" s="1" t="s">
        <v>9</v>
      </c>
      <c r="B28" s="3" t="s">
        <v>51</v>
      </c>
      <c r="C28" s="3" t="s">
        <v>59</v>
      </c>
      <c r="D28" s="8" t="s">
        <v>61</v>
      </c>
      <c r="E28" s="6">
        <v>348453602.31</v>
      </c>
      <c r="F28" s="6">
        <v>2126874607.5699999</v>
      </c>
      <c r="G28" s="6">
        <v>-1778421005.26</v>
      </c>
      <c r="H28" s="8" t="s">
        <v>61</v>
      </c>
      <c r="I28" s="6">
        <v>3371349122.27</v>
      </c>
      <c r="J28" s="6">
        <v>7938145352.7600002</v>
      </c>
      <c r="K28" s="6">
        <v>-4566796230.4899998</v>
      </c>
      <c r="L28" s="6">
        <v>3719802724.5799999</v>
      </c>
      <c r="M28" s="6">
        <v>10065019960.33</v>
      </c>
      <c r="N28" s="6">
        <v>-6345217235.75</v>
      </c>
      <c r="O28" s="8" t="s">
        <v>63</v>
      </c>
      <c r="P28" s="6">
        <v>371891342.97000009</v>
      </c>
      <c r="Q28" s="6">
        <v>1897597097.3900001</v>
      </c>
      <c r="R28" s="6">
        <v>-1525705754.4200001</v>
      </c>
      <c r="S28" s="8" t="s">
        <v>63</v>
      </c>
      <c r="T28" s="6">
        <v>3676956814.1699991</v>
      </c>
      <c r="U28" s="6">
        <v>7599964727.0299997</v>
      </c>
      <c r="V28" s="6">
        <v>-3923007912.8600006</v>
      </c>
      <c r="W28" s="6">
        <v>4048848157.1399994</v>
      </c>
      <c r="X28" s="6">
        <v>9497561824.4200001</v>
      </c>
      <c r="Y28" s="6">
        <v>-5448713667.2800007</v>
      </c>
      <c r="Z28" s="8" t="str">
        <f t="shared" si="0"/>
        <v>RREO</v>
      </c>
      <c r="AA28" s="6">
        <v>3719802724.5799999</v>
      </c>
      <c r="AB28" s="6">
        <v>10065019960.33</v>
      </c>
      <c r="AC28" s="6">
        <v>-6345217235.75</v>
      </c>
    </row>
    <row r="29" spans="1:29" ht="12.75" customHeight="1" x14ac:dyDescent="0.3">
      <c r="A29" s="1" t="s">
        <v>11</v>
      </c>
      <c r="B29" s="3" t="s">
        <v>52</v>
      </c>
      <c r="C29" s="3" t="s">
        <v>58</v>
      </c>
      <c r="D29" s="8" t="s">
        <v>61</v>
      </c>
      <c r="E29" s="6">
        <v>122451325.45999999</v>
      </c>
      <c r="F29" s="6">
        <v>569391794.40999997</v>
      </c>
      <c r="G29" s="6">
        <v>-446940468.94999999</v>
      </c>
      <c r="H29" s="8" t="s">
        <v>61</v>
      </c>
      <c r="I29" s="6">
        <v>1029476313.59</v>
      </c>
      <c r="J29" s="6">
        <v>2486696170.48</v>
      </c>
      <c r="K29" s="6">
        <v>-1457219856.8899999</v>
      </c>
      <c r="L29" s="6">
        <v>1151927639.05</v>
      </c>
      <c r="M29" s="6">
        <v>3056087964.8899999</v>
      </c>
      <c r="N29" s="6">
        <v>-1904160325.8399999</v>
      </c>
      <c r="O29" s="8" t="s">
        <v>63</v>
      </c>
      <c r="P29" s="6">
        <v>126777912.94</v>
      </c>
      <c r="Q29" s="6">
        <v>613663213.75</v>
      </c>
      <c r="R29" s="6">
        <v>-486885300.81</v>
      </c>
      <c r="S29" s="8" t="s">
        <v>63</v>
      </c>
      <c r="T29" s="6">
        <v>1091761568.4900002</v>
      </c>
      <c r="U29" s="6">
        <v>2574439044.3399997</v>
      </c>
      <c r="V29" s="6">
        <v>-1482677475.8499994</v>
      </c>
      <c r="W29" s="6">
        <v>1218539481.4300003</v>
      </c>
      <c r="X29" s="6">
        <v>3188102258.0899997</v>
      </c>
      <c r="Y29" s="6">
        <v>-1969562776.6599994</v>
      </c>
      <c r="Z29" s="8" t="str">
        <f t="shared" si="0"/>
        <v>DIPR</v>
      </c>
      <c r="AA29" s="6">
        <v>1218539481.4300003</v>
      </c>
      <c r="AB29" s="6">
        <v>3188102258.0899997</v>
      </c>
      <c r="AC29" s="6">
        <v>-1969562776.6599994</v>
      </c>
    </row>
    <row r="30" spans="1:29" ht="12.75" customHeight="1" x14ac:dyDescent="0.3">
      <c r="A30" s="1" t="s">
        <v>10</v>
      </c>
      <c r="B30" s="3" t="s">
        <v>53</v>
      </c>
      <c r="C30" s="3" t="s">
        <v>52</v>
      </c>
      <c r="D30" s="8" t="s">
        <v>61</v>
      </c>
      <c r="E30" s="6">
        <v>1343448144.8599999</v>
      </c>
      <c r="F30" s="6">
        <v>14664188612.799999</v>
      </c>
      <c r="G30" s="6">
        <v>-13320740467.939999</v>
      </c>
      <c r="H30" s="8" t="s">
        <v>61</v>
      </c>
      <c r="I30" s="6">
        <v>18548481530.790001</v>
      </c>
      <c r="J30" s="6">
        <v>41385679872.730003</v>
      </c>
      <c r="K30" s="6">
        <v>-22837198341.940002</v>
      </c>
      <c r="L30" s="6">
        <v>19891929675.650002</v>
      </c>
      <c r="M30" s="6">
        <v>56049868485.529999</v>
      </c>
      <c r="N30" s="6">
        <v>-36157938809.879997</v>
      </c>
      <c r="O30" s="8" t="s">
        <v>63</v>
      </c>
      <c r="P30" s="6">
        <v>1339735947.7199998</v>
      </c>
      <c r="Q30" s="6">
        <v>14664188612.799999</v>
      </c>
      <c r="R30" s="6">
        <v>-13324452665.08</v>
      </c>
      <c r="S30" s="8" t="s">
        <v>63</v>
      </c>
      <c r="T30" s="6">
        <v>17364533383.999996</v>
      </c>
      <c r="U30" s="6">
        <v>40525955895.330002</v>
      </c>
      <c r="V30" s="6">
        <v>-23161422511.330006</v>
      </c>
      <c r="W30" s="6">
        <v>18704269331.719997</v>
      </c>
      <c r="X30" s="6">
        <v>55190144508.130005</v>
      </c>
      <c r="Y30" s="6">
        <v>-36485875176.410004</v>
      </c>
      <c r="Z30" s="8" t="str">
        <f t="shared" si="0"/>
        <v>DIPR</v>
      </c>
      <c r="AA30" s="6">
        <v>18704269331.719997</v>
      </c>
      <c r="AB30" s="6">
        <v>55190144508.130005</v>
      </c>
      <c r="AC30" s="6">
        <v>-36485875176.410004</v>
      </c>
    </row>
    <row r="31" spans="1:29" ht="12.75" customHeight="1" x14ac:dyDescent="0.3">
      <c r="A31" s="1" t="s">
        <v>26</v>
      </c>
      <c r="B31" s="3" t="s">
        <v>54</v>
      </c>
      <c r="C31" s="3" t="s">
        <v>57</v>
      </c>
      <c r="D31" s="8" t="s">
        <v>61</v>
      </c>
      <c r="E31" s="6">
        <v>309561673.11000001</v>
      </c>
      <c r="F31" s="6">
        <v>308365971.60000002</v>
      </c>
      <c r="G31" s="6">
        <v>1195701.5099999905</v>
      </c>
      <c r="H31" s="8" t="s">
        <v>61</v>
      </c>
      <c r="I31" s="6">
        <v>1762227746.0899999</v>
      </c>
      <c r="J31" s="6">
        <v>1328210174.8899999</v>
      </c>
      <c r="K31" s="6">
        <v>434017571.20000005</v>
      </c>
      <c r="L31" s="6">
        <v>2071789419.1999998</v>
      </c>
      <c r="M31" s="6">
        <v>1636576146.4899998</v>
      </c>
      <c r="N31" s="6">
        <v>435213272.71000004</v>
      </c>
      <c r="O31" s="8" t="s">
        <v>63</v>
      </c>
      <c r="P31" s="6">
        <v>321131412.37</v>
      </c>
      <c r="Q31" s="6">
        <v>496707895.04999995</v>
      </c>
      <c r="R31" s="6">
        <v>-175576482.67999995</v>
      </c>
      <c r="S31" s="8" t="s">
        <v>63</v>
      </c>
      <c r="T31" s="6">
        <v>1835662822.0400004</v>
      </c>
      <c r="U31" s="6">
        <v>997466296.14999998</v>
      </c>
      <c r="V31" s="6">
        <v>838196525.89000046</v>
      </c>
      <c r="W31" s="6">
        <v>2156794234.4100003</v>
      </c>
      <c r="X31" s="6">
        <v>1494174191.1999998</v>
      </c>
      <c r="Y31" s="6">
        <v>662620043.21000051</v>
      </c>
      <c r="Z31" s="8" t="str">
        <f t="shared" si="0"/>
        <v>RREO</v>
      </c>
      <c r="AA31" s="6">
        <v>2071789419.1999998</v>
      </c>
      <c r="AB31" s="6">
        <v>1636576146.4899998</v>
      </c>
      <c r="AC31" s="6">
        <v>435213272.71000004</v>
      </c>
    </row>
    <row r="32" spans="1:29" s="4" customFormat="1" ht="12.75" customHeight="1" x14ac:dyDescent="0.3">
      <c r="A32" s="11" t="s">
        <v>62</v>
      </c>
      <c r="B32" s="12"/>
      <c r="C32" s="12"/>
      <c r="D32" s="24"/>
      <c r="E32" s="24">
        <v>12006962935.77</v>
      </c>
      <c r="F32" s="24">
        <v>58652908183.730003</v>
      </c>
      <c r="G32" s="24">
        <v>-46645945247.959999</v>
      </c>
      <c r="H32" s="25"/>
      <c r="I32" s="25">
        <v>103564910217.83002</v>
      </c>
      <c r="J32" s="25">
        <v>191089828276.78006</v>
      </c>
      <c r="K32" s="25">
        <v>-87524918058.949997</v>
      </c>
      <c r="L32" s="20">
        <v>115571873153.60002</v>
      </c>
      <c r="M32" s="20">
        <v>249742736460.51007</v>
      </c>
      <c r="N32" s="20">
        <v>-134170863306.91005</v>
      </c>
      <c r="O32" s="13"/>
      <c r="P32" s="13">
        <v>11565711608.43</v>
      </c>
      <c r="Q32" s="13">
        <v>56456745117.960007</v>
      </c>
      <c r="R32" s="13">
        <v>-44891033509.529999</v>
      </c>
      <c r="S32" s="16"/>
      <c r="T32" s="16">
        <v>99895810150.400009</v>
      </c>
      <c r="U32" s="16">
        <v>166479796363.63998</v>
      </c>
      <c r="V32" s="16">
        <v>-66583986213.240005</v>
      </c>
      <c r="W32" s="21">
        <v>111461521758.83002</v>
      </c>
      <c r="X32" s="21">
        <v>222936541481.59998</v>
      </c>
      <c r="Y32" s="21">
        <v>-111475019722.76996</v>
      </c>
      <c r="Z32" s="22"/>
      <c r="AA32" s="22">
        <v>114275889030.24001</v>
      </c>
      <c r="AB32" s="22">
        <v>255800544086.03</v>
      </c>
      <c r="AC32" s="22">
        <v>-141524655055.79001</v>
      </c>
    </row>
    <row r="34" spans="1:26" s="5" customFormat="1" ht="15" customHeight="1" x14ac:dyDescent="0.3">
      <c r="A34" s="5" t="s">
        <v>82</v>
      </c>
      <c r="D34" s="1"/>
      <c r="H34" s="1"/>
      <c r="O34" s="1"/>
      <c r="S34" s="1"/>
      <c r="Z34" s="1"/>
    </row>
    <row r="35" spans="1:26" ht="15" customHeight="1" x14ac:dyDescent="0.3">
      <c r="A35" s="5" t="s">
        <v>81</v>
      </c>
    </row>
  </sheetData>
  <autoFilter ref="A5:AC32" xr:uid="{14BD9D49-3D3B-430A-B8B6-D3A9934B995E}"/>
  <mergeCells count="8">
    <mergeCell ref="H4:K4"/>
    <mergeCell ref="W4:Y4"/>
    <mergeCell ref="D4:G4"/>
    <mergeCell ref="A4:A5"/>
    <mergeCell ref="B4:B5"/>
    <mergeCell ref="C4:C5"/>
    <mergeCell ref="O4:R4"/>
    <mergeCell ref="S4:V4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FINANCEIRO - ESTADOS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2025-12-16T16:04:21Z</dcterms:modified>
</cp:coreProperties>
</file>